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C56" i="1" l="1"/>
  <c r="H24" i="1" l="1"/>
  <c r="H20" i="1" l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<sst xmlns="http://schemas.openxmlformats.org/spreadsheetml/2006/main" count="51" uniqueCount="31">
  <si>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</si>
  <si>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</si>
  <si>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</si>
  <si>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</si>
  <si>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</si>
  <si>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</si>
  <si>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</si>
  <si>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</si>
  <si>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</si>
  <si>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</si>
  <si>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</si>
  <si>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</si>
  <si>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</si>
  <si>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</si>
  <si>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</si>
  <si>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</si>
  <si>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</si>
  <si>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</si>
  <si>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</si>
  <si>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</si>
  <si>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</si>
  <si>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</si>
  <si>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</si>
  <si>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</si>
  <si>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</si>
  <si>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Dana:08.04.2020.</t>
  </si>
  <si>
    <t>Primljena i neutrošena participacija od 08.04.2020.</t>
  </si>
  <si>
    <t>Dana 08.04.2020.godine Dom zdravlja Požarevac je izvršio plaćanje prema dobavljačima:</t>
  </si>
  <si>
    <t>Gigatron</t>
  </si>
  <si>
    <t>Tehnomanija</t>
  </si>
  <si>
    <t>UKUPNO MATERIJALNI TROŠKOVI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</si>
</sst>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6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16" fontId="0" fillId="0" borderId="1" xfId="0" applyNumberForma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4" fontId="7" fillId="0" borderId="1" xfId="1" applyNumberFormat="1" applyFont="1" applyFill="1" applyBorder="1"/>
    <xf numFmtId="4" fontId="7" fillId="0" borderId="5" xfId="1" applyNumberFormat="1" applyFont="1" applyFill="1" applyBorder="1"/>
    <xf numFmtId="0" fontId="7" fillId="0" borderId="1" xfId="1" applyFont="1" applyBorder="1"/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9" fillId="0" borderId="1" xfId="0" applyFont="1" applyBorder="1"/>
    <xf numFmtId="4" fontId="9" fillId="0" borderId="1" xfId="0" applyNumberFormat="1" applyFont="1" applyBorder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6"/>
  <sheetViews>
    <sheetView tabSelected="1" topLeftCell="B1" zoomScaleNormal="100" workbookViewId="0">
      <selection activeCell="C60" sqref="C60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14.285156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7</v>
      </c>
      <c r="C5" s="48"/>
      <c r="D5" s="48"/>
    </row>
    <row r="6" spans="2:15" x14ac:dyDescent="0.25">
      <c r="B6" s="48" t="s">
        <v>8</v>
      </c>
      <c r="C6" s="48"/>
      <c r="D6" s="48"/>
    </row>
    <row r="7" spans="2:15" x14ac:dyDescent="0.25">
      <c r="I7" s="11"/>
      <c r="J7" s="11"/>
    </row>
    <row r="8" spans="2:15" x14ac:dyDescent="0.25">
      <c r="B8" s="49" t="s">
        <v>25</v>
      </c>
      <c r="C8" s="49"/>
      <c r="D8" s="49"/>
      <c r="E8" s="49"/>
      <c r="F8" s="49"/>
      <c r="G8" s="49"/>
      <c r="H8" s="49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4" t="s">
        <v>22</v>
      </c>
      <c r="C11" s="45"/>
      <c r="D11" s="45"/>
      <c r="E11" s="45"/>
      <c r="F11" s="46"/>
      <c r="G11" s="2" t="s">
        <v>5</v>
      </c>
      <c r="H11" s="2" t="s">
        <v>6</v>
      </c>
      <c r="I11" s="11"/>
      <c r="J11" s="11"/>
      <c r="K11" s="40"/>
      <c r="L11" s="40"/>
      <c r="M11" s="40"/>
      <c r="N11" s="40"/>
      <c r="O11" s="40"/>
    </row>
    <row r="12" spans="2:15" x14ac:dyDescent="0.25">
      <c r="B12" s="42" t="s">
        <v>20</v>
      </c>
      <c r="C12" s="42"/>
      <c r="D12" s="42"/>
      <c r="E12" s="42"/>
      <c r="F12" s="42"/>
      <c r="G12" s="14">
        <v>43929</v>
      </c>
      <c r="H12" s="23">
        <v>6243327.3300000001</v>
      </c>
      <c r="I12" s="11"/>
      <c r="J12" s="11"/>
      <c r="K12" s="9"/>
      <c r="L12" s="9"/>
      <c r="M12" s="9"/>
      <c r="N12" s="9"/>
      <c r="O12" s="9"/>
    </row>
    <row r="13" spans="2:15" x14ac:dyDescent="0.25">
      <c r="B13" s="41" t="s">
        <v>9</v>
      </c>
      <c r="C13" s="41"/>
      <c r="D13" s="41"/>
      <c r="E13" s="41"/>
      <c r="F13" s="41"/>
      <c r="G13" s="24">
        <v>43929</v>
      </c>
      <c r="H13" s="3">
        <f>H14+H25-H32-H42</f>
        <v>6238622.5899999999</v>
      </c>
      <c r="I13" s="11"/>
      <c r="J13" s="11"/>
      <c r="K13" s="9"/>
      <c r="L13" s="9"/>
      <c r="M13" s="9"/>
      <c r="N13" s="9"/>
      <c r="O13" s="9"/>
    </row>
    <row r="14" spans="2:15" x14ac:dyDescent="0.25">
      <c r="B14" s="43" t="s">
        <v>23</v>
      </c>
      <c r="C14" s="43"/>
      <c r="D14" s="43"/>
      <c r="E14" s="43"/>
      <c r="F14" s="43"/>
      <c r="G14" s="16">
        <v>43929</v>
      </c>
      <c r="H14" s="4">
        <f>H15+H16+H17+H18+H19+H20+H21+H22+H23+H24</f>
        <v>5514098.2799999993</v>
      </c>
      <c r="I14" s="11"/>
      <c r="J14" s="11"/>
      <c r="K14" s="9"/>
      <c r="L14" s="9"/>
      <c r="M14" s="9"/>
      <c r="N14" s="9"/>
      <c r="O14" s="9"/>
    </row>
    <row r="15" spans="2:15" x14ac:dyDescent="0.25">
      <c r="B15" s="37" t="s">
        <v>10</v>
      </c>
      <c r="C15" s="38"/>
      <c r="D15" s="38"/>
      <c r="E15" s="38"/>
      <c r="F15" s="39"/>
      <c r="G15" s="12"/>
      <c r="H15" s="15">
        <v>0</v>
      </c>
      <c r="I15" s="11"/>
      <c r="J15" s="11"/>
      <c r="K15" s="8"/>
    </row>
    <row r="16" spans="2:15" x14ac:dyDescent="0.25">
      <c r="B16" s="37" t="s">
        <v>11</v>
      </c>
      <c r="C16" s="38"/>
      <c r="D16" s="38"/>
      <c r="E16" s="38"/>
      <c r="F16" s="39"/>
      <c r="G16" s="12"/>
      <c r="H16" s="26">
        <v>1047757.33</v>
      </c>
      <c r="I16" s="11"/>
      <c r="J16" s="11"/>
      <c r="K16" s="8"/>
      <c r="L16" s="8"/>
    </row>
    <row r="17" spans="2:13" x14ac:dyDescent="0.25">
      <c r="B17" s="37" t="s">
        <v>12</v>
      </c>
      <c r="C17" s="38"/>
      <c r="D17" s="38"/>
      <c r="E17" s="38"/>
      <c r="F17" s="39"/>
      <c r="G17" s="12"/>
      <c r="H17" s="10">
        <v>0</v>
      </c>
      <c r="I17" s="11"/>
      <c r="J17" s="11"/>
    </row>
    <row r="18" spans="2:13" x14ac:dyDescent="0.25">
      <c r="B18" s="37" t="s">
        <v>19</v>
      </c>
      <c r="C18" s="38"/>
      <c r="D18" s="38"/>
      <c r="E18" s="38"/>
      <c r="F18" s="39"/>
      <c r="G18" s="12"/>
      <c r="H18" s="10">
        <v>0</v>
      </c>
      <c r="I18" s="11"/>
      <c r="J18" s="11"/>
    </row>
    <row r="19" spans="2:13" x14ac:dyDescent="0.25">
      <c r="B19" s="37" t="s">
        <v>2</v>
      </c>
      <c r="C19" s="38"/>
      <c r="D19" s="38"/>
      <c r="E19" s="38"/>
      <c r="F19" s="39"/>
      <c r="G19" s="12"/>
      <c r="H19" s="10">
        <v>0</v>
      </c>
      <c r="I19" s="11"/>
      <c r="J19" s="11"/>
    </row>
    <row r="20" spans="2:13" x14ac:dyDescent="0.25">
      <c r="B20" s="37" t="s">
        <v>3</v>
      </c>
      <c r="C20" s="38"/>
      <c r="D20" s="38"/>
      <c r="E20" s="38"/>
      <c r="F20" s="39"/>
      <c r="G20" s="12"/>
      <c r="H20" s="10">
        <f>237759.49-28795.17+32806.01-32806.01+2126666.67+552345.45-552345.45+1446680.52+25419.58-25419.58-1279979.39+921614.95-157175.23-502465.81+20568.88+834262.85-854831.73-597534.19+791250-1305007.91+331377.51-331377.51+1935878.17</f>
        <v>3588892.0999999996</v>
      </c>
      <c r="I20" s="11"/>
      <c r="J20" s="11"/>
    </row>
    <row r="21" spans="2:13" x14ac:dyDescent="0.25">
      <c r="B21" s="37" t="s">
        <v>13</v>
      </c>
      <c r="C21" s="38"/>
      <c r="D21" s="38"/>
      <c r="E21" s="38"/>
      <c r="F21" s="39"/>
      <c r="G21" s="12"/>
      <c r="H21" s="10">
        <v>864398.85</v>
      </c>
      <c r="I21" s="11"/>
      <c r="J21" s="11"/>
      <c r="K21" s="11"/>
      <c r="L21" s="8"/>
    </row>
    <row r="22" spans="2:13" x14ac:dyDescent="0.25">
      <c r="B22" s="37" t="s">
        <v>14</v>
      </c>
      <c r="C22" s="38"/>
      <c r="D22" s="38"/>
      <c r="E22" s="38"/>
      <c r="F22" s="39"/>
      <c r="G22" s="12"/>
      <c r="H22" s="10">
        <v>0</v>
      </c>
      <c r="I22" s="11"/>
      <c r="J22" s="11"/>
      <c r="K22" s="8"/>
    </row>
    <row r="23" spans="2:13" x14ac:dyDescent="0.25">
      <c r="B23" s="37" t="s">
        <v>15</v>
      </c>
      <c r="C23" s="38"/>
      <c r="D23" s="38"/>
      <c r="E23" s="38"/>
      <c r="F23" s="39"/>
      <c r="G23" s="12"/>
      <c r="H23" s="10">
        <v>0</v>
      </c>
      <c r="I23" s="11"/>
      <c r="J23" s="11"/>
      <c r="K23" s="8"/>
      <c r="L23" s="8"/>
    </row>
    <row r="24" spans="2:13" x14ac:dyDescent="0.25">
      <c r="B24" s="37" t="s">
        <v>26</v>
      </c>
      <c r="C24" s="38"/>
      <c r="D24" s="38"/>
      <c r="E24" s="38"/>
      <c r="F24" s="39"/>
      <c r="G24" s="13"/>
      <c r="H24" s="10">
        <f>2600+450+3000+1200+150+1550+1350+800+1950</f>
        <v>13050</v>
      </c>
      <c r="I24" s="11"/>
      <c r="J24" s="11"/>
      <c r="K24" s="8"/>
      <c r="L24" s="8"/>
    </row>
    <row r="25" spans="2:13" x14ac:dyDescent="0.25">
      <c r="B25" s="50" t="s">
        <v>24</v>
      </c>
      <c r="C25" s="51"/>
      <c r="D25" s="51"/>
      <c r="E25" s="51"/>
      <c r="F25" s="52"/>
      <c r="G25" s="16">
        <v>43929</v>
      </c>
      <c r="H25" s="4">
        <f>H26+H27+H28+H29+H30+H31</f>
        <v>728029.31</v>
      </c>
      <c r="I25" s="11"/>
      <c r="J25" s="11"/>
      <c r="K25" s="8"/>
    </row>
    <row r="26" spans="2:13" x14ac:dyDescent="0.25">
      <c r="B26" s="37" t="s">
        <v>10</v>
      </c>
      <c r="C26" s="38"/>
      <c r="D26" s="38"/>
      <c r="E26" s="38"/>
      <c r="F26" s="39"/>
      <c r="G26" s="2"/>
      <c r="H26" s="15">
        <v>0</v>
      </c>
      <c r="I26" s="11"/>
      <c r="J26" s="11"/>
      <c r="K26" s="8"/>
    </row>
    <row r="27" spans="2:13" x14ac:dyDescent="0.25">
      <c r="B27" s="37" t="s">
        <v>11</v>
      </c>
      <c r="C27" s="38"/>
      <c r="D27" s="38"/>
      <c r="E27" s="38"/>
      <c r="F27" s="39"/>
      <c r="G27" s="2"/>
      <c r="H27" s="10">
        <v>159868.39000000001</v>
      </c>
      <c r="I27" s="11"/>
      <c r="J27" s="11"/>
      <c r="K27" s="8"/>
    </row>
    <row r="28" spans="2:13" x14ac:dyDescent="0.25">
      <c r="B28" s="37" t="s">
        <v>13</v>
      </c>
      <c r="C28" s="38"/>
      <c r="D28" s="38"/>
      <c r="E28" s="38"/>
      <c r="F28" s="39"/>
      <c r="G28" s="2"/>
      <c r="H28" s="10">
        <v>568160.92000000004</v>
      </c>
      <c r="I28" s="11"/>
      <c r="J28" s="11"/>
      <c r="K28" s="8"/>
      <c r="L28" s="8"/>
      <c r="M28" s="8"/>
    </row>
    <row r="29" spans="2:13" x14ac:dyDescent="0.25">
      <c r="B29" s="37" t="s">
        <v>14</v>
      </c>
      <c r="C29" s="38"/>
      <c r="D29" s="38"/>
      <c r="E29" s="38"/>
      <c r="F29" s="39"/>
      <c r="G29" s="2"/>
      <c r="H29" s="10">
        <v>0</v>
      </c>
      <c r="I29" s="11"/>
      <c r="J29" s="11"/>
    </row>
    <row r="30" spans="2:13" x14ac:dyDescent="0.25">
      <c r="B30" s="37" t="s">
        <v>15</v>
      </c>
      <c r="C30" s="38"/>
      <c r="D30" s="38"/>
      <c r="E30" s="38"/>
      <c r="F30" s="39"/>
      <c r="G30" s="2"/>
      <c r="H30" s="10">
        <v>0</v>
      </c>
      <c r="I30" s="11"/>
      <c r="J30" s="11"/>
    </row>
    <row r="31" spans="2:13" x14ac:dyDescent="0.25">
      <c r="B31" s="37" t="s">
        <v>26</v>
      </c>
      <c r="C31" s="38"/>
      <c r="D31" s="38"/>
      <c r="E31" s="38"/>
      <c r="F31" s="39"/>
      <c r="G31" s="2"/>
      <c r="H31" s="10">
        <v>0</v>
      </c>
      <c r="I31" s="11"/>
      <c r="J31" s="11"/>
    </row>
    <row r="32" spans="2:13" x14ac:dyDescent="0.25">
      <c r="B32" s="31" t="s">
        <v>16</v>
      </c>
      <c r="C32" s="32"/>
      <c r="D32" s="32"/>
      <c r="E32" s="32"/>
      <c r="F32" s="33"/>
      <c r="G32" s="17">
        <v>43929</v>
      </c>
      <c r="H32" s="5">
        <f>SUM(H33:H41)</f>
        <v>3505</v>
      </c>
      <c r="I32" s="11"/>
      <c r="J32" s="11"/>
    </row>
    <row r="33" spans="2:12" x14ac:dyDescent="0.25">
      <c r="B33" s="37" t="s">
        <v>10</v>
      </c>
      <c r="C33" s="38"/>
      <c r="D33" s="38"/>
      <c r="E33" s="38"/>
      <c r="F33" s="39"/>
      <c r="G33" s="13"/>
      <c r="H33" s="15">
        <v>0</v>
      </c>
      <c r="I33" s="11"/>
      <c r="J33" s="11"/>
    </row>
    <row r="34" spans="2:12" x14ac:dyDescent="0.25">
      <c r="B34" s="37" t="s">
        <v>11</v>
      </c>
      <c r="C34" s="38"/>
      <c r="D34" s="38"/>
      <c r="E34" s="38"/>
      <c r="F34" s="39"/>
      <c r="G34" s="13"/>
      <c r="H34" s="3">
        <v>0</v>
      </c>
      <c r="I34" s="11"/>
      <c r="J34" s="11"/>
      <c r="L34" s="8"/>
    </row>
    <row r="35" spans="2:12" x14ac:dyDescent="0.25">
      <c r="B35" s="37" t="s">
        <v>12</v>
      </c>
      <c r="C35" s="38"/>
      <c r="D35" s="38"/>
      <c r="E35" s="38"/>
      <c r="F35" s="39"/>
      <c r="G35" s="13"/>
      <c r="H35" s="10">
        <v>0</v>
      </c>
      <c r="I35" s="11"/>
      <c r="J35" s="11"/>
    </row>
    <row r="36" spans="2:12" x14ac:dyDescent="0.25">
      <c r="B36" s="37" t="s">
        <v>19</v>
      </c>
      <c r="C36" s="38"/>
      <c r="D36" s="38"/>
      <c r="E36" s="38"/>
      <c r="F36" s="39"/>
      <c r="G36" s="13"/>
      <c r="H36" s="10">
        <v>0</v>
      </c>
      <c r="I36" s="11"/>
      <c r="J36" s="11"/>
      <c r="L36" s="8"/>
    </row>
    <row r="37" spans="2:12" x14ac:dyDescent="0.25">
      <c r="B37" s="37" t="s">
        <v>2</v>
      </c>
      <c r="C37" s="38"/>
      <c r="D37" s="38"/>
      <c r="E37" s="38"/>
      <c r="F37" s="39"/>
      <c r="G37" s="13"/>
      <c r="H37" s="10">
        <v>0</v>
      </c>
      <c r="I37" s="11"/>
      <c r="J37" s="11"/>
    </row>
    <row r="38" spans="2:12" x14ac:dyDescent="0.25">
      <c r="B38" s="37" t="s">
        <v>3</v>
      </c>
      <c r="C38" s="38"/>
      <c r="D38" s="38"/>
      <c r="E38" s="38"/>
      <c r="F38" s="39"/>
      <c r="G38" s="13"/>
      <c r="H38" s="10">
        <v>0</v>
      </c>
      <c r="I38" s="11"/>
      <c r="J38" s="11"/>
    </row>
    <row r="39" spans="2:12" x14ac:dyDescent="0.25">
      <c r="B39" s="37" t="s">
        <v>13</v>
      </c>
      <c r="C39" s="38"/>
      <c r="D39" s="38"/>
      <c r="E39" s="38"/>
      <c r="F39" s="39"/>
      <c r="G39" s="13"/>
      <c r="H39" s="10">
        <v>3505</v>
      </c>
      <c r="I39" s="11"/>
      <c r="J39" s="11"/>
    </row>
    <row r="40" spans="2:12" x14ac:dyDescent="0.25">
      <c r="B40" s="37" t="s">
        <v>14</v>
      </c>
      <c r="C40" s="38"/>
      <c r="D40" s="38"/>
      <c r="E40" s="38"/>
      <c r="F40" s="39"/>
      <c r="G40" s="13"/>
      <c r="H40" s="10">
        <v>0</v>
      </c>
      <c r="I40" s="11"/>
      <c r="J40" s="11"/>
    </row>
    <row r="41" spans="2:12" x14ac:dyDescent="0.25">
      <c r="B41" s="37" t="s">
        <v>15</v>
      </c>
      <c r="C41" s="38"/>
      <c r="D41" s="38"/>
      <c r="E41" s="38"/>
      <c r="F41" s="39"/>
      <c r="G41" s="13"/>
      <c r="H41" s="10">
        <v>0</v>
      </c>
      <c r="I41" s="11"/>
      <c r="J41" s="11"/>
      <c r="K41" s="8"/>
    </row>
    <row r="42" spans="2:12" x14ac:dyDescent="0.25">
      <c r="B42" s="31" t="s">
        <v>21</v>
      </c>
      <c r="C42" s="32"/>
      <c r="D42" s="32"/>
      <c r="E42" s="32"/>
      <c r="F42" s="33"/>
      <c r="G42" s="17">
        <v>43929</v>
      </c>
      <c r="H42" s="5">
        <f>SUM(H43:H47)</f>
        <v>0</v>
      </c>
      <c r="I42" s="11"/>
      <c r="J42" s="11"/>
    </row>
    <row r="43" spans="2:12" x14ac:dyDescent="0.25">
      <c r="B43" s="37" t="s">
        <v>10</v>
      </c>
      <c r="C43" s="38"/>
      <c r="D43" s="38"/>
      <c r="E43" s="38"/>
      <c r="F43" s="39"/>
      <c r="G43" s="2"/>
      <c r="H43" s="15">
        <v>0</v>
      </c>
      <c r="I43" s="11"/>
      <c r="J43" s="11"/>
    </row>
    <row r="44" spans="2:12" x14ac:dyDescent="0.25">
      <c r="B44" s="37" t="s">
        <v>11</v>
      </c>
      <c r="C44" s="38"/>
      <c r="D44" s="38"/>
      <c r="E44" s="38"/>
      <c r="F44" s="39"/>
      <c r="G44" s="2"/>
      <c r="H44" s="3">
        <v>0</v>
      </c>
      <c r="I44" s="11"/>
      <c r="J44" s="11"/>
    </row>
    <row r="45" spans="2:12" x14ac:dyDescent="0.25">
      <c r="B45" s="37" t="s">
        <v>13</v>
      </c>
      <c r="C45" s="38"/>
      <c r="D45" s="38"/>
      <c r="E45" s="38"/>
      <c r="F45" s="39"/>
      <c r="G45" s="2"/>
      <c r="H45" s="3">
        <v>0</v>
      </c>
      <c r="I45" s="11"/>
      <c r="J45" s="11"/>
    </row>
    <row r="46" spans="2:12" x14ac:dyDescent="0.25">
      <c r="B46" s="37" t="s">
        <v>14</v>
      </c>
      <c r="C46" s="38"/>
      <c r="D46" s="38"/>
      <c r="E46" s="38"/>
      <c r="F46" s="39"/>
      <c r="G46" s="2"/>
      <c r="H46" s="3">
        <v>0</v>
      </c>
      <c r="I46" s="11"/>
      <c r="J46" s="11"/>
      <c r="K46" s="8"/>
    </row>
    <row r="47" spans="2:12" x14ac:dyDescent="0.25">
      <c r="B47" s="37" t="s">
        <v>15</v>
      </c>
      <c r="C47" s="38"/>
      <c r="D47" s="38"/>
      <c r="E47" s="38"/>
      <c r="F47" s="39"/>
      <c r="G47" s="2"/>
      <c r="H47" s="3">
        <v>0</v>
      </c>
      <c r="I47" s="11"/>
      <c r="J47" s="11"/>
    </row>
    <row r="48" spans="2:12" x14ac:dyDescent="0.25">
      <c r="B48" s="34" t="s">
        <v>18</v>
      </c>
      <c r="C48" s="35"/>
      <c r="D48" s="35"/>
      <c r="E48" s="35"/>
      <c r="F48" s="36"/>
      <c r="G48" s="18">
        <v>43929</v>
      </c>
      <c r="H48" s="6">
        <v>4704.74</v>
      </c>
      <c r="I48" s="11"/>
      <c r="L48" s="8"/>
    </row>
    <row r="49" spans="2:11" x14ac:dyDescent="0.25">
      <c r="B49" s="37" t="s">
        <v>17</v>
      </c>
      <c r="C49" s="38"/>
      <c r="D49" s="38"/>
      <c r="E49" s="38"/>
      <c r="F49" s="39"/>
      <c r="G49" s="27"/>
      <c r="H49" s="3"/>
      <c r="I49" s="11"/>
      <c r="J49" s="11"/>
    </row>
    <row r="50" spans="2:11" x14ac:dyDescent="0.25">
      <c r="B50" s="28" t="s">
        <v>4</v>
      </c>
      <c r="C50" s="29"/>
      <c r="D50" s="29"/>
      <c r="E50" s="29"/>
      <c r="F50" s="30"/>
      <c r="G50" s="2"/>
      <c r="H50" s="7">
        <f>H14+H25-H32-H42+H48-H49</f>
        <v>6243327.3300000001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2:11" x14ac:dyDescent="0.25">
      <c r="B54" s="55" t="s">
        <v>28</v>
      </c>
      <c r="C54" s="53">
        <v>1915</v>
      </c>
      <c r="D54" s="56">
        <v>429000297</v>
      </c>
    </row>
    <row r="55" spans="2:11" x14ac:dyDescent="0.25">
      <c r="B55" s="55" t="s">
        <v>29</v>
      </c>
      <c r="C55" s="54">
        <v>1590</v>
      </c>
      <c r="D55" s="56">
        <v>93</v>
      </c>
    </row>
    <row r="56" spans="2:11" x14ac:dyDescent="0.25">
      <c r="B56" s="58" t="s">
        <v>30</v>
      </c>
      <c r="C56" s="59">
        <f>SUM(C54:C55)</f>
        <v>3505</v>
      </c>
      <c r="D56" s="57"/>
    </row>
  </sheetData>
  <mergeCells count="46"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21:F21"/>
    <mergeCell ref="B32:F32"/>
    <mergeCell ref="B29:F29"/>
    <mergeCell ref="B30:F30"/>
    <mergeCell ref="B27:F27"/>
    <mergeCell ref="B28:F28"/>
    <mergeCell ref="B40:F40"/>
    <mergeCell ref="B41:F41"/>
    <mergeCell ref="B43:F43"/>
    <mergeCell ref="B33:F33"/>
    <mergeCell ref="B39:F39"/>
    <mergeCell ref="B38:F38"/>
    <mergeCell ref="B50:F50"/>
    <mergeCell ref="B42:F42"/>
    <mergeCell ref="B48:F48"/>
    <mergeCell ref="B45:F45"/>
    <mergeCell ref="B46:F46"/>
    <mergeCell ref="B47:F47"/>
    <mergeCell ref="B49:F49"/>
    <mergeCell ref="B44:F44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2020-04-09T10:26:14Z</dcterms:modified>
</cp:coreProperties>
</file>